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Index" sheetId="2" state="visible" r:id="rId2"/>
    <sheet xmlns:r="http://schemas.openxmlformats.org/officeDocument/2006/relationships" name="Folder_Map" sheetId="3" state="visible" r:id="rId3"/>
    <sheet xmlns:r="http://schemas.openxmlformats.org/officeDocument/2006/relationships" name="Outlook_Plan" sheetId="4" state="visible" r:id="rId4"/>
    <sheet xmlns:r="http://schemas.openxmlformats.org/officeDocument/2006/relationships" name="Rename_Log" sheetId="5" state="visible" r:id="rId5"/>
    <sheet xmlns:r="http://schemas.openxmlformats.org/officeDocument/2006/relationships" name="Naming_Rules" sheetId="6" state="visible" r:id="rId6"/>
  </sheets>
  <definedNames>
    <definedName name="_xlnm._FilterDatabase" localSheetId="1" hidden="1">'Index'!$A$1:$J$33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-MMM-YYYY"/>
  </numFmts>
  <fonts count="6">
    <font>
      <name val="Calibri"/>
      <family val="2"/>
      <color theme="1"/>
      <sz val="11"/>
      <scheme val="minor"/>
    </font>
    <font>
      <b val="1"/>
      <color rgb="00FFFFFF"/>
    </font>
    <font>
      <color rgb="001A7F86"/>
      <u val="single"/>
    </font>
    <font>
      <b val="1"/>
    </font>
    <font>
      <b val="1"/>
      <color rgb="000B2545"/>
      <sz val="15"/>
    </font>
    <font>
      <b val="1"/>
      <color rgb="000B2545"/>
      <sz val="13"/>
    </font>
  </fonts>
  <fills count="3">
    <fill>
      <patternFill/>
    </fill>
    <fill>
      <patternFill patternType="gray125"/>
    </fill>
    <fill>
      <patternFill patternType="solid">
        <fgColor rgb="000B25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4" fillId="0" borderId="0" pivotButton="0" quotePrefix="0" xfId="0"/>
    <xf numFmtId="0" fontId="3" fillId="0" borderId="0" pivotButton="0" quotePrefix="0" xfId="0"/>
    <xf numFmtId="0" fontId="5" fillId="0" borderId="0" pivotButton="0" quotePrefix="0" xfId="0"/>
    <xf numFmtId="0" fontId="1" fillId="2" borderId="0" pivotButton="0" quotePrefix="0" xfId="0"/>
    <xf numFmtId="165" fontId="0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Files by area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'Dashboard'!B11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'Dashboard'!$A$12:$A$19</f>
            </numRef>
          </cat>
          <val>
            <numRef>
              <f>'Dashboard'!$B$12:$B$19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2</row>
      <rowOff>0</rowOff>
    </from>
    <ext cx="504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selection activeCell="A1" sqref="A1"/>
    </sheetView>
  </sheetViews>
  <sheetFormatPr baseColWidth="8" defaultRowHeight="15"/>
  <cols>
    <col width="34" customWidth="1" min="1" max="1"/>
    <col width="10" customWidth="1" min="2" max="2"/>
  </cols>
  <sheetData>
    <row r="1">
      <c r="A1" s="1" t="inlineStr">
        <is>
          <t>File Organisation - Master Index</t>
        </is>
      </c>
    </row>
    <row r="3">
      <c r="A3" s="2" t="inlineStr">
        <is>
          <t>Files indexed</t>
        </is>
      </c>
      <c r="B3" s="3">
        <f>COUNTA(Index!A2:A33)</f>
        <v>32</v>
      </c>
    </row>
    <row r="4">
      <c r="A4" s="2" t="inlineStr">
        <is>
          <t>Filed into the new structure</t>
        </is>
      </c>
      <c r="B4" s="3">
        <f>COUNTIF(Index!H2:H33,"Moved")</f>
        <v>24</v>
      </c>
    </row>
    <row r="5">
      <c r="A5" s="2" t="inlineStr">
        <is>
          <t>Duplicates set aside</t>
        </is>
      </c>
      <c r="B5" s="3">
        <f>COUNTIF(Index!B2:B33,"99_Archive/_Duplicates")</f>
        <v>4</v>
      </c>
    </row>
    <row r="6">
      <c r="A6" s="2" t="inlineStr">
        <is>
          <t>Archived (2024 or earlier)</t>
        </is>
      </c>
      <c r="B6" s="3">
        <f>COUNTIF(Index!B2:B33,"99_Archive/2024*")</f>
        <v>2</v>
      </c>
    </row>
    <row r="7">
      <c r="A7" s="2" t="inlineStr">
        <is>
          <t>Still to review</t>
        </is>
      </c>
      <c r="B7" s="3">
        <f>COUNTIF(Index!B2:B33,"00_To-Review")</f>
        <v>2</v>
      </c>
    </row>
    <row r="8">
      <c r="A8" s="2" t="inlineStr">
        <is>
          <t>Email threads mapped</t>
        </is>
      </c>
      <c r="B8" s="3">
        <f>COUNTA(Outlook_Plan!A2:A200)</f>
        <v>10</v>
      </c>
    </row>
    <row r="11">
      <c r="A11" s="4" t="inlineStr">
        <is>
          <t>Area</t>
        </is>
      </c>
      <c r="B11" s="4" t="inlineStr">
        <is>
          <t>Files</t>
        </is>
      </c>
    </row>
    <row r="12">
      <c r="A12" t="inlineStr">
        <is>
          <t>00_To-Review</t>
        </is>
      </c>
      <c r="B12">
        <f>COUNTIF(Index!$C$2:$C$33,A12)</f>
        <v>2</v>
      </c>
    </row>
    <row r="13">
      <c r="A13" t="inlineStr">
        <is>
          <t>01_Admin</t>
        </is>
      </c>
      <c r="B13">
        <f>COUNTIF(Index!$C$2:$C$33,A13)</f>
        <v>2</v>
      </c>
    </row>
    <row r="14">
      <c r="A14" t="inlineStr">
        <is>
          <t>02_Finance</t>
        </is>
      </c>
      <c r="B14">
        <f>COUNTIF(Index!$C$2:$C$33,A14)</f>
        <v>7</v>
      </c>
    </row>
    <row r="15">
      <c r="A15" t="inlineStr">
        <is>
          <t>03_Clients</t>
        </is>
      </c>
      <c r="B15">
        <f>COUNTIF(Index!$C$2:$C$33,A15)</f>
        <v>9</v>
      </c>
    </row>
    <row r="16">
      <c r="A16" t="inlineStr">
        <is>
          <t>05_Marketing</t>
        </is>
      </c>
      <c r="B16">
        <f>COUNTIF(Index!$C$2:$C$33,A16)</f>
        <v>2</v>
      </c>
    </row>
    <row r="17">
      <c r="A17" t="inlineStr">
        <is>
          <t>06_People</t>
        </is>
      </c>
      <c r="B17">
        <f>COUNTIF(Index!$C$2:$C$33,A17)</f>
        <v>2</v>
      </c>
    </row>
    <row r="18">
      <c r="A18" t="inlineStr">
        <is>
          <t>07_Templates</t>
        </is>
      </c>
      <c r="B18">
        <f>COUNTIF(Index!$C$2:$C$33,A18)</f>
        <v>2</v>
      </c>
    </row>
    <row r="19">
      <c r="A19" t="inlineStr">
        <is>
          <t>99_Archive</t>
        </is>
      </c>
      <c r="B19">
        <f>COUNTIF(Index!$C$2:$C$33,A19)</f>
        <v>6</v>
      </c>
    </row>
    <row r="22">
      <c r="A22" s="4" t="inlineStr">
        <is>
          <t>Source System</t>
        </is>
      </c>
      <c r="B22" s="4" t="inlineStr">
        <is>
          <t>Files</t>
        </is>
      </c>
    </row>
    <row r="23">
      <c r="A23" t="inlineStr">
        <is>
          <t>Google Drive</t>
        </is>
      </c>
      <c r="B23">
        <f>COUNTIF(Index!$F$2:$F$33,A23)</f>
        <v>18</v>
      </c>
    </row>
    <row r="24">
      <c r="A24" t="inlineStr">
        <is>
          <t>OneDrive / Office</t>
        </is>
      </c>
      <c r="B24">
        <f>COUNTIF(Index!$F$2:$F$33,A24)</f>
        <v>14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33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2" customWidth="1" min="1" max="1"/>
    <col width="40" customWidth="1" min="2" max="2"/>
    <col width="15" customWidth="1" min="3" max="3"/>
    <col width="15" customWidth="1" min="4" max="4"/>
    <col width="15" customWidth="1" min="5" max="5"/>
    <col width="17" customWidth="1" min="6" max="6"/>
    <col width="13" customWidth="1" min="7" max="7"/>
    <col width="38" customWidth="1" min="8" max="8"/>
    <col width="8" customWidth="1" min="9" max="9"/>
    <col width="62" customWidth="1" min="10" max="10"/>
  </cols>
  <sheetData>
    <row r="1">
      <c r="A1" s="4" t="inlineStr">
        <is>
          <t>File Name</t>
        </is>
      </c>
      <c r="B1" s="4" t="inlineStr">
        <is>
          <t>Folder</t>
        </is>
      </c>
      <c r="C1" s="4" t="inlineStr">
        <is>
          <t>Area</t>
        </is>
      </c>
      <c r="D1" s="4" t="inlineStr">
        <is>
          <t>Client</t>
        </is>
      </c>
      <c r="E1" s="4" t="inlineStr">
        <is>
          <t>Document Type</t>
        </is>
      </c>
      <c r="F1" s="4" t="inlineStr">
        <is>
          <t>Source System</t>
        </is>
      </c>
      <c r="G1" s="4" t="inlineStr">
        <is>
          <t>Last Modified</t>
        </is>
      </c>
      <c r="H1" s="4" t="inlineStr">
        <is>
          <t>Status</t>
        </is>
      </c>
      <c r="I1" s="4" t="inlineStr">
        <is>
          <t>Open</t>
        </is>
      </c>
      <c r="J1" s="4" t="inlineStr">
        <is>
          <t>Previous Location</t>
        </is>
      </c>
    </row>
    <row r="2">
      <c r="A2" t="inlineStr">
        <is>
          <t>2026-02-27_Website-Project-Plan_v01.xlsx</t>
        </is>
      </c>
      <c r="B2" t="inlineStr">
        <is>
          <t>00_To-Review</t>
        </is>
      </c>
      <c r="C2" t="inlineStr">
        <is>
          <t>00_To-Review</t>
        </is>
      </c>
      <c r="D2" t="inlineStr"/>
      <c r="E2" t="inlineStr"/>
      <c r="F2" t="inlineStr">
        <is>
          <t>OneDrive / Office</t>
        </is>
      </c>
      <c r="G2" s="5" t="n">
        <v>46080</v>
      </c>
      <c r="H2" t="inlineStr">
        <is>
          <t>To review - rules could not place it</t>
        </is>
      </c>
      <c r="I2" s="6" t="str">
        <f>HYPERLINK("demo/after/00_To-Review/2026-02-27_Website-Project-Plan_v01.xlsx","Open")</f>
        <v>Open</v>
      </c>
      <c r="J2" t="inlineStr">
        <is>
          <t>OneDrive/Desktop/website project plan.xlsx</t>
        </is>
      </c>
    </row>
    <row r="3">
      <c r="A3" t="inlineStr">
        <is>
          <t>2026-06-02_Document_v01.docx</t>
        </is>
      </c>
      <c r="B3" t="inlineStr">
        <is>
          <t>00_To-Review</t>
        </is>
      </c>
      <c r="C3" t="inlineStr">
        <is>
          <t>00_To-Review</t>
        </is>
      </c>
      <c r="D3" t="inlineStr"/>
      <c r="E3" t="inlineStr"/>
      <c r="F3" t="inlineStr">
        <is>
          <t>OneDrive / Office</t>
        </is>
      </c>
      <c r="G3" s="5" t="n">
        <v>46175</v>
      </c>
      <c r="H3" t="inlineStr">
        <is>
          <t>To review - rules could not place it</t>
        </is>
      </c>
      <c r="I3" s="6" t="str">
        <f>HYPERLINK("demo/after/00_To-Review/2026-06-02_Document_v01.docx","Open")</f>
        <v>Open</v>
      </c>
      <c r="J3" t="inlineStr">
        <is>
          <t>OneDrive/Documents/Document1.docx</t>
        </is>
      </c>
    </row>
    <row r="4">
      <c r="A4" t="inlineStr">
        <is>
          <t>2026-06-17_Insurance_Public-Liability_v01.pdf</t>
        </is>
      </c>
      <c r="B4" t="inlineStr">
        <is>
          <t>01_Admin/Insurance</t>
        </is>
      </c>
      <c r="C4" t="inlineStr">
        <is>
          <t>01_Admin</t>
        </is>
      </c>
      <c r="D4" t="inlineStr"/>
      <c r="E4" t="inlineStr">
        <is>
          <t>Insurance</t>
        </is>
      </c>
      <c r="F4" t="inlineStr">
        <is>
          <t>OneDrive / Office</t>
        </is>
      </c>
      <c r="G4" s="5" t="n">
        <v>46190</v>
      </c>
      <c r="H4" t="inlineStr">
        <is>
          <t>Moved</t>
        </is>
      </c>
      <c r="I4" s="6" t="str">
        <f>HYPERLINK("demo/after/01_Admin/Insurance/2026-06-17_Insurance_Public-Liability_v01.pdf","Open")</f>
        <v>Open</v>
      </c>
      <c r="J4" t="inlineStr">
        <is>
          <t>OneDrive/Desktop/public liability insurance 2026.pdf</t>
        </is>
      </c>
    </row>
    <row r="5">
      <c r="A5" t="inlineStr">
        <is>
          <t>2026-06-03_Policy_Work-From-Home_v01.docx</t>
        </is>
      </c>
      <c r="B5" t="inlineStr">
        <is>
          <t>01_Admin/Policies</t>
        </is>
      </c>
      <c r="C5" t="inlineStr">
        <is>
          <t>01_Admin</t>
        </is>
      </c>
      <c r="D5" t="inlineStr"/>
      <c r="E5" t="inlineStr">
        <is>
          <t>Policy</t>
        </is>
      </c>
      <c r="F5" t="inlineStr">
        <is>
          <t>OneDrive / Office</t>
        </is>
      </c>
      <c r="G5" s="5" t="n">
        <v>46176</v>
      </c>
      <c r="H5" t="inlineStr">
        <is>
          <t>Moved</t>
        </is>
      </c>
      <c r="I5" s="6" t="str">
        <f>HYPERLINK("demo/after/01_Admin/Policies/2026-06-03_Policy_Work-From-Home_v01.docx","Open")</f>
        <v>Open</v>
      </c>
      <c r="J5" t="inlineStr">
        <is>
          <t>OneDrive/Documents/Work from home policy.docx</t>
        </is>
      </c>
    </row>
    <row r="6">
      <c r="A6" t="inlineStr">
        <is>
          <t>2026-06-01_Bank-Statement_v01.pdf</t>
        </is>
      </c>
      <c r="B6" t="inlineStr">
        <is>
          <t>02_Finance/Bank-Statements</t>
        </is>
      </c>
      <c r="C6" t="inlineStr">
        <is>
          <t>02_Finance</t>
        </is>
      </c>
      <c r="D6" t="inlineStr"/>
      <c r="E6" t="inlineStr">
        <is>
          <t>Bank-Statement</t>
        </is>
      </c>
      <c r="F6" t="inlineStr">
        <is>
          <t>OneDrive / Office</t>
        </is>
      </c>
      <c r="G6" s="5" t="n">
        <v>46174</v>
      </c>
      <c r="H6" t="inlineStr">
        <is>
          <t>Moved</t>
        </is>
      </c>
      <c r="I6" s="6" t="str">
        <f>HYPERLINK("demo/after/02_Finance/Bank-Statements/2026-06-01_Bank-Statement_v01.pdf","Open")</f>
        <v>Open</v>
      </c>
      <c r="J6" t="inlineStr">
        <is>
          <t>OneDrive/Desktop/bank statement may.pdf</t>
        </is>
      </c>
    </row>
    <row r="7">
      <c r="A7" t="inlineStr">
        <is>
          <t>2026-01-10_Budget_v01.xlsx</t>
        </is>
      </c>
      <c r="B7" t="inlineStr">
        <is>
          <t>02_Finance/Budgets</t>
        </is>
      </c>
      <c r="C7" t="inlineStr">
        <is>
          <t>02_Finance</t>
        </is>
      </c>
      <c r="D7" t="inlineStr"/>
      <c r="E7" t="inlineStr">
        <is>
          <t>Budget</t>
        </is>
      </c>
      <c r="F7" t="inlineStr">
        <is>
          <t>Google Drive</t>
        </is>
      </c>
      <c r="G7" s="5" t="n">
        <v>46032</v>
      </c>
      <c r="H7" t="inlineStr">
        <is>
          <t>Moved</t>
        </is>
      </c>
      <c r="I7" s="6" t="str">
        <f>HYPERLINK("demo/after/02_Finance/Budgets/2026-01-10_Budget_v01.xlsx","Open")</f>
        <v>Open</v>
      </c>
      <c r="J7" t="inlineStr">
        <is>
          <t>GoogleDrive/My Drive/Budget 2026.xlsx</t>
        </is>
      </c>
    </row>
    <row r="8">
      <c r="A8" t="inlineStr">
        <is>
          <t>2026-03-14_Invoice_Acme-Traders_v01.pdf</t>
        </is>
      </c>
      <c r="B8" t="inlineStr">
        <is>
          <t>02_Finance/Invoices-Issued</t>
        </is>
      </c>
      <c r="C8" t="inlineStr">
        <is>
          <t>02_Finance</t>
        </is>
      </c>
      <c r="D8" t="inlineStr">
        <is>
          <t>Acme-Traders</t>
        </is>
      </c>
      <c r="E8" t="inlineStr">
        <is>
          <t>Invoice</t>
        </is>
      </c>
      <c r="F8" t="inlineStr">
        <is>
          <t>Google Drive</t>
        </is>
      </c>
      <c r="G8" s="5" t="n">
        <v>46095</v>
      </c>
      <c r="H8" t="inlineStr">
        <is>
          <t>Moved</t>
        </is>
      </c>
      <c r="I8" s="6" t="str">
        <f>HYPERLINK("demo/after/02_Finance/Invoices-Issued/2026-03-14_Invoice_Acme-Traders_v01.pdf","Open")</f>
        <v>Open</v>
      </c>
      <c r="J8" t="inlineStr">
        <is>
          <t>GoogleDrive/My Drive/Untitled folder/invoice acme march.pdf</t>
        </is>
      </c>
    </row>
    <row r="9">
      <c r="A9" t="inlineStr">
        <is>
          <t>2026-04-02_Invoice_Bluegum-Cafe_INV-0157_v01.pdf</t>
        </is>
      </c>
      <c r="B9" t="inlineStr">
        <is>
          <t>02_Finance/Invoices-Issued</t>
        </is>
      </c>
      <c r="C9" t="inlineStr">
        <is>
          <t>02_Finance</t>
        </is>
      </c>
      <c r="D9" t="inlineStr">
        <is>
          <t>Bluegum-Cafe</t>
        </is>
      </c>
      <c r="E9" t="inlineStr">
        <is>
          <t>Invoice</t>
        </is>
      </c>
      <c r="F9" t="inlineStr">
        <is>
          <t>Google Drive</t>
        </is>
      </c>
      <c r="G9" s="5" t="n">
        <v>46114</v>
      </c>
      <c r="H9" t="inlineStr">
        <is>
          <t>Moved</t>
        </is>
      </c>
      <c r="I9" s="6" t="str">
        <f>HYPERLINK("demo/after/02_Finance/Invoices-Issued/2026-04-02_Invoice_Bluegum-Cafe_INV-0157_v01.pdf","Open")</f>
        <v>Open</v>
      </c>
      <c r="J9" t="inlineStr">
        <is>
          <t>GoogleDrive/My Drive/stuff/INV-0157 Bluegum Cafe.pdf</t>
        </is>
      </c>
    </row>
    <row r="10">
      <c r="A10" t="inlineStr">
        <is>
          <t>2026-01-22_Receipt_Uber_v01.pdf</t>
        </is>
      </c>
      <c r="B10" t="inlineStr">
        <is>
          <t>02_Finance/Receipts</t>
        </is>
      </c>
      <c r="C10" t="inlineStr">
        <is>
          <t>02_Finance</t>
        </is>
      </c>
      <c r="D10" t="inlineStr"/>
      <c r="E10" t="inlineStr">
        <is>
          <t>Receipt</t>
        </is>
      </c>
      <c r="F10" t="inlineStr">
        <is>
          <t>Google Drive</t>
        </is>
      </c>
      <c r="G10" s="5" t="n">
        <v>46044</v>
      </c>
      <c r="H10" t="inlineStr">
        <is>
          <t>Moved</t>
        </is>
      </c>
      <c r="I10" s="6" t="str">
        <f>HYPERLINK("demo/after/02_Finance/Receipts/2026-01-22_Receipt_Uber_v01.pdf","Open")</f>
        <v>Open</v>
      </c>
      <c r="J10" t="inlineStr">
        <is>
          <t>GoogleDrive/My Drive/stuff/Uber receipt jan.pdf</t>
        </is>
      </c>
    </row>
    <row r="11">
      <c r="A11" t="inlineStr">
        <is>
          <t>2026-02-12_Receipt_Officeworks_v01.jpg</t>
        </is>
      </c>
      <c r="B11" t="inlineStr">
        <is>
          <t>02_Finance/Receipts</t>
        </is>
      </c>
      <c r="C11" t="inlineStr">
        <is>
          <t>02_Finance</t>
        </is>
      </c>
      <c r="D11" t="inlineStr"/>
      <c r="E11" t="inlineStr">
        <is>
          <t>Receipt</t>
        </is>
      </c>
      <c r="F11" t="inlineStr">
        <is>
          <t>Google Drive</t>
        </is>
      </c>
      <c r="G11" s="5" t="n">
        <v>46065</v>
      </c>
      <c r="H11" t="inlineStr">
        <is>
          <t>Moved</t>
        </is>
      </c>
      <c r="I11" s="6" t="str">
        <f>HYPERLINK("demo/after/02_Finance/Receipts/2026-02-12_Receipt_Officeworks_v01.jpg","Open")</f>
        <v>Open</v>
      </c>
      <c r="J11" t="inlineStr">
        <is>
          <t>GoogleDrive/My Drive/stuff/receipt officeworks 12.02.2026.jpg</t>
        </is>
      </c>
    </row>
    <row r="12">
      <c r="A12" t="inlineStr">
        <is>
          <t>2026-04-21_BAS-Workings_v01.xlsx</t>
        </is>
      </c>
      <c r="B12" t="inlineStr">
        <is>
          <t>02_Finance/Tax</t>
        </is>
      </c>
      <c r="C12" t="inlineStr">
        <is>
          <t>02_Finance</t>
        </is>
      </c>
      <c r="D12" t="inlineStr"/>
      <c r="E12" t="inlineStr">
        <is>
          <t>BAS-Workings</t>
        </is>
      </c>
      <c r="F12" t="inlineStr">
        <is>
          <t>OneDrive / Office</t>
        </is>
      </c>
      <c r="G12" s="5" t="n">
        <v>46133</v>
      </c>
      <c r="H12" t="inlineStr">
        <is>
          <t>Moved</t>
        </is>
      </c>
      <c r="I12" s="6" t="str">
        <f>HYPERLINK("demo/after/02_Finance/Tax/2026-04-21_BAS-Workings_v01.xlsx","Open")</f>
        <v>Open</v>
      </c>
      <c r="J12" t="inlineStr">
        <is>
          <t>OneDrive/Desktop/BAS Q3 workings.xlsx</t>
        </is>
      </c>
    </row>
    <row r="13">
      <c r="A13" t="inlineStr">
        <is>
          <t>2026-02-25_Contract_Acme-Traders_v01.pdf</t>
        </is>
      </c>
      <c r="B13" t="inlineStr">
        <is>
          <t>03_Clients/Acme-Traders/02_Contracts</t>
        </is>
      </c>
      <c r="C13" t="inlineStr">
        <is>
          <t>03_Clients</t>
        </is>
      </c>
      <c r="D13" t="inlineStr">
        <is>
          <t>Acme-Traders</t>
        </is>
      </c>
      <c r="E13" t="inlineStr">
        <is>
          <t>Contract</t>
        </is>
      </c>
      <c r="F13" t="inlineStr">
        <is>
          <t>Google Drive</t>
        </is>
      </c>
      <c r="G13" s="5" t="n">
        <v>46078</v>
      </c>
      <c r="H13" t="inlineStr">
        <is>
          <t>Moved</t>
        </is>
      </c>
      <c r="I13" s="6" t="str">
        <f>HYPERLINK("demo/after/03_Clients/Acme-Traders/02_Contracts/2026-02-25_Contract_Acme-Traders_v01.pdf","Open")</f>
        <v>Open</v>
      </c>
      <c r="J13" t="inlineStr">
        <is>
          <t>GoogleDrive/My Drive/Clients/acme/Acme_Contract_signed.pdf</t>
        </is>
      </c>
    </row>
    <row r="14">
      <c r="A14" t="inlineStr">
        <is>
          <t>2026-02-20_Website-Brief_Acme-Traders_v01.docx</t>
        </is>
      </c>
      <c r="B14" t="inlineStr">
        <is>
          <t>03_Clients/Acme-Traders/03_Working</t>
        </is>
      </c>
      <c r="C14" t="inlineStr">
        <is>
          <t>03_Clients</t>
        </is>
      </c>
      <c r="D14" t="inlineStr">
        <is>
          <t>Acme-Traders</t>
        </is>
      </c>
      <c r="E14" t="inlineStr"/>
      <c r="F14" t="inlineStr">
        <is>
          <t>Google Drive</t>
        </is>
      </c>
      <c r="G14" s="5" t="n">
        <v>46073</v>
      </c>
      <c r="H14" t="inlineStr">
        <is>
          <t>Moved</t>
        </is>
      </c>
      <c r="I14" s="6" t="str">
        <f>HYPERLINK("demo/after/03_Clients/Acme-Traders/03_Working/2026-02-20_Website-Brief_Acme-Traders_v01.docx","Open")</f>
        <v>Open</v>
      </c>
      <c r="J14" t="inlineStr">
        <is>
          <t>GoogleDrive/My Drive/Clients/acme/Acme website brief.docx</t>
        </is>
      </c>
    </row>
    <row r="15">
      <c r="A15" t="inlineStr">
        <is>
          <t>2026-03-03_Meeting-Notes_Acme-Traders_v01.docx</t>
        </is>
      </c>
      <c r="B15" t="inlineStr">
        <is>
          <t>03_Clients/Acme-Traders/03_Working</t>
        </is>
      </c>
      <c r="C15" t="inlineStr">
        <is>
          <t>03_Clients</t>
        </is>
      </c>
      <c r="D15" t="inlineStr">
        <is>
          <t>Acme-Traders</t>
        </is>
      </c>
      <c r="E15" t="inlineStr"/>
      <c r="F15" t="inlineStr">
        <is>
          <t>Google Drive</t>
        </is>
      </c>
      <c r="G15" s="5" t="n">
        <v>46084</v>
      </c>
      <c r="H15" t="inlineStr">
        <is>
          <t>Moved</t>
        </is>
      </c>
      <c r="I15" s="6" t="str">
        <f>HYPERLINK("demo/after/03_Clients/Acme-Traders/03_Working/2026-03-03_Meeting-Notes_Acme-Traders_v01.docx","Open")</f>
        <v>Open</v>
      </c>
      <c r="J15" t="inlineStr">
        <is>
          <t>GoogleDrive/My Drive/Clients/acme/meeting notes 3 march.docx</t>
        </is>
      </c>
    </row>
    <row r="16">
      <c r="A16" t="inlineStr">
        <is>
          <t>2026-04-15_Menu-Redesign_Bluegum-Cafe_v01.pptx</t>
        </is>
      </c>
      <c r="B16" t="inlineStr">
        <is>
          <t>03_Clients/Bluegum-Cafe/03_Working</t>
        </is>
      </c>
      <c r="C16" t="inlineStr">
        <is>
          <t>03_Clients</t>
        </is>
      </c>
      <c r="D16" t="inlineStr">
        <is>
          <t>Bluegum-Cafe</t>
        </is>
      </c>
      <c r="E16" t="inlineStr"/>
      <c r="F16" t="inlineStr">
        <is>
          <t>OneDrive / Office</t>
        </is>
      </c>
      <c r="G16" s="5" t="n">
        <v>46127</v>
      </c>
      <c r="H16" t="inlineStr">
        <is>
          <t>Moved</t>
        </is>
      </c>
      <c r="I16" s="6" t="str">
        <f>HYPERLINK("demo/after/03_Clients/Bluegum-Cafe/03_Working/2026-04-15_Menu-Redesign_Bluegum-Cafe_v01.pptx","Open")</f>
        <v>Open</v>
      </c>
      <c r="J16" t="inlineStr">
        <is>
          <t>OneDrive/Documents/Bluegum cafe menu redesign.pptx</t>
        </is>
      </c>
    </row>
    <row r="17">
      <c r="A17" t="inlineStr">
        <is>
          <t>2026-04-20_Feedback-Round_Bluegum-Cafe_v01.docx</t>
        </is>
      </c>
      <c r="B17" t="inlineStr">
        <is>
          <t>03_Clients/Bluegum-Cafe/03_Working</t>
        </is>
      </c>
      <c r="C17" t="inlineStr">
        <is>
          <t>03_Clients</t>
        </is>
      </c>
      <c r="D17" t="inlineStr">
        <is>
          <t>Bluegum-Cafe</t>
        </is>
      </c>
      <c r="E17" t="inlineStr"/>
      <c r="F17" t="inlineStr">
        <is>
          <t>OneDrive / Office</t>
        </is>
      </c>
      <c r="G17" s="5" t="n">
        <v>46132</v>
      </c>
      <c r="H17" t="inlineStr">
        <is>
          <t>Moved</t>
        </is>
      </c>
      <c r="I17" s="6" t="str">
        <f>HYPERLINK("demo/after/03_Clients/Bluegum-Cafe/03_Working/2026-04-20_Feedback-Round_Bluegum-Cafe_v01.docx","Open")</f>
        <v>Open</v>
      </c>
      <c r="J17" t="inlineStr">
        <is>
          <t>OneDrive/Documents/Bluegum/feedback round 1.docx</t>
        </is>
      </c>
    </row>
    <row r="18">
      <c r="A18" t="inlineStr">
        <is>
          <t>2026-04-28_Menu_Bluegum-Cafe_v01.pdf</t>
        </is>
      </c>
      <c r="B18" t="inlineStr">
        <is>
          <t>03_Clients/Bluegum-Cafe/04_Deliverables</t>
        </is>
      </c>
      <c r="C18" t="inlineStr">
        <is>
          <t>03_Clients</t>
        </is>
      </c>
      <c r="D18" t="inlineStr">
        <is>
          <t>Bluegum-Cafe</t>
        </is>
      </c>
      <c r="E18" t="inlineStr"/>
      <c r="F18" t="inlineStr">
        <is>
          <t>OneDrive / Office</t>
        </is>
      </c>
      <c r="G18" s="5" t="n">
        <v>46140</v>
      </c>
      <c r="H18" t="inlineStr">
        <is>
          <t>Moved</t>
        </is>
      </c>
      <c r="I18" s="6" t="str">
        <f>HYPERLINK("demo/after/03_Clients/Bluegum-Cafe/04_Deliverables/2026-04-28_Menu_Bluegum-Cafe_v01.pdf","Open")</f>
        <v>Open</v>
      </c>
      <c r="J18" t="inlineStr">
        <is>
          <t>OneDrive/Documents/Bluegum/Final menu A4.pdf</t>
        </is>
      </c>
    </row>
    <row r="19">
      <c r="A19" t="inlineStr">
        <is>
          <t>2026-05-06_Proposal_Harbour-Dental_v01.docx</t>
        </is>
      </c>
      <c r="B19" t="inlineStr">
        <is>
          <t>03_Clients/Harbour-Dental/01_Proposals</t>
        </is>
      </c>
      <c r="C19" t="inlineStr">
        <is>
          <t>03_Clients</t>
        </is>
      </c>
      <c r="D19" t="inlineStr">
        <is>
          <t>Harbour-Dental</t>
        </is>
      </c>
      <c r="E19" t="inlineStr">
        <is>
          <t>Proposal</t>
        </is>
      </c>
      <c r="F19" t="inlineStr">
        <is>
          <t>Google Drive</t>
        </is>
      </c>
      <c r="G19" s="5" t="n">
        <v>46148</v>
      </c>
      <c r="H19" t="inlineStr">
        <is>
          <t>Moved</t>
        </is>
      </c>
      <c r="I19" s="6" t="str">
        <f>HYPERLINK("demo/after/03_Clients/Harbour-Dental/01_Proposals/2026-05-06_Proposal_Harbour-Dental_v01.docx","Open")</f>
        <v>Open</v>
      </c>
      <c r="J19" t="inlineStr">
        <is>
          <t>GoogleDrive/My Drive/New Folder (2)/Proposal - Harbour Dental FINAL.docx</t>
        </is>
      </c>
    </row>
    <row r="20">
      <c r="A20" t="inlineStr">
        <is>
          <t>2026-05-08_Proposal_Harbour-Dental_v02.docx</t>
        </is>
      </c>
      <c r="B20" t="inlineStr">
        <is>
          <t>03_Clients/Harbour-Dental/01_Proposals</t>
        </is>
      </c>
      <c r="C20" t="inlineStr">
        <is>
          <t>03_Clients</t>
        </is>
      </c>
      <c r="D20" t="inlineStr">
        <is>
          <t>Harbour-Dental</t>
        </is>
      </c>
      <c r="E20" t="inlineStr">
        <is>
          <t>Proposal</t>
        </is>
      </c>
      <c r="F20" t="inlineStr">
        <is>
          <t>Google Drive</t>
        </is>
      </c>
      <c r="G20" s="5" t="n">
        <v>46150</v>
      </c>
      <c r="H20" t="inlineStr">
        <is>
          <t>Moved</t>
        </is>
      </c>
      <c r="I20" s="6" t="str">
        <f>HYPERLINK("demo/after/03_Clients/Harbour-Dental/01_Proposals/2026-05-08_Proposal_Harbour-Dental_v02.docx","Open")</f>
        <v>Open</v>
      </c>
      <c r="J20" t="inlineStr">
        <is>
          <t>GoogleDrive/My Drive/New Folder (2)/Proposal - Harbour Dental FINAL v2.docx</t>
        </is>
      </c>
    </row>
    <row r="21">
      <c r="A21" t="inlineStr">
        <is>
          <t>2026-05-01_Logo_Harbour-Dental_v01.png</t>
        </is>
      </c>
      <c r="B21" t="inlineStr">
        <is>
          <t>03_Clients/Harbour-Dental/04_Deliverables</t>
        </is>
      </c>
      <c r="C21" t="inlineStr">
        <is>
          <t>03_Clients</t>
        </is>
      </c>
      <c r="D21" t="inlineStr">
        <is>
          <t>Harbour-Dental</t>
        </is>
      </c>
      <c r="E21" t="inlineStr"/>
      <c r="F21" t="inlineStr">
        <is>
          <t>Google Drive</t>
        </is>
      </c>
      <c r="G21" s="5" t="n">
        <v>46143</v>
      </c>
      <c r="H21" t="inlineStr">
        <is>
          <t>Moved</t>
        </is>
      </c>
      <c r="I21" s="6" t="str">
        <f>HYPERLINK("demo/after/03_Clients/Harbour-Dental/04_Deliverables/2026-05-01_Logo_Harbour-Dental_v01.png","Open")</f>
        <v>Open</v>
      </c>
      <c r="J21" t="inlineStr">
        <is>
          <t>GoogleDrive/My Drive/New Folder (2)/harbour dental logo.png</t>
        </is>
      </c>
    </row>
    <row r="22">
      <c r="A22" t="inlineStr">
        <is>
          <t>2026-03-28_Social-Media-Calendar_v01.xlsx</t>
        </is>
      </c>
      <c r="B22" t="inlineStr">
        <is>
          <t>05_Marketing</t>
        </is>
      </c>
      <c r="C22" t="inlineStr">
        <is>
          <t>05_Marketing</t>
        </is>
      </c>
      <c r="D22" t="inlineStr"/>
      <c r="E22" t="inlineStr"/>
      <c r="F22" t="inlineStr">
        <is>
          <t>Google Drive</t>
        </is>
      </c>
      <c r="G22" s="5" t="n">
        <v>46109</v>
      </c>
      <c r="H22" t="inlineStr">
        <is>
          <t>Moved</t>
        </is>
      </c>
      <c r="I22" s="6" t="str">
        <f>HYPERLINK("demo/after/05_Marketing/2026-03-28_Social-Media-Calendar_v01.xlsx","Open")</f>
        <v>Open</v>
      </c>
      <c r="J22" t="inlineStr">
        <is>
          <t>GoogleDrive/My Drive/social media calendar Q2.xlsx</t>
        </is>
      </c>
    </row>
    <row r="23">
      <c r="A23" t="inlineStr">
        <is>
          <t>2026-04-11_Instagram-Post-Ideas_v01.docx</t>
        </is>
      </c>
      <c r="B23" t="inlineStr">
        <is>
          <t>05_Marketing</t>
        </is>
      </c>
      <c r="C23" t="inlineStr">
        <is>
          <t>05_Marketing</t>
        </is>
      </c>
      <c r="D23" t="inlineStr"/>
      <c r="E23" t="inlineStr"/>
      <c r="F23" t="inlineStr">
        <is>
          <t>Google Drive</t>
        </is>
      </c>
      <c r="G23" s="5" t="n">
        <v>46123</v>
      </c>
      <c r="H23" t="inlineStr">
        <is>
          <t>Moved</t>
        </is>
      </c>
      <c r="I23" s="6" t="str">
        <f>HYPERLINK("demo/after/05_Marketing/2026-04-11_Instagram-Post-Ideas_v01.docx","Open")</f>
        <v>Open</v>
      </c>
      <c r="J23" t="inlineStr">
        <is>
          <t>GoogleDrive/My Drive/Instagram post ideas.docx</t>
        </is>
      </c>
    </row>
    <row r="24">
      <c r="A24" t="inlineStr">
        <is>
          <t>2026-03-01_Contractor-Agreement-Sam_v01.docx</t>
        </is>
      </c>
      <c r="B24" t="inlineStr">
        <is>
          <t>06_People/Contractors</t>
        </is>
      </c>
      <c r="C24" t="inlineStr">
        <is>
          <t>06_People</t>
        </is>
      </c>
      <c r="D24" t="inlineStr"/>
      <c r="E24" t="inlineStr"/>
      <c r="F24" t="inlineStr">
        <is>
          <t>OneDrive / Office</t>
        </is>
      </c>
      <c r="G24" s="5" t="n">
        <v>46082</v>
      </c>
      <c r="H24" t="inlineStr">
        <is>
          <t>Moved</t>
        </is>
      </c>
      <c r="I24" s="6" t="str">
        <f>HYPERLINK("demo/after/06_People/Contractors/2026-03-01_Contractor-Agreement-Sam_v01.docx","Open")</f>
        <v>Open</v>
      </c>
      <c r="J24" t="inlineStr">
        <is>
          <t>OneDrive/Desktop/contractor agreement - Sam.docx</t>
        </is>
      </c>
    </row>
    <row r="25">
      <c r="A25" t="inlineStr">
        <is>
          <t>2026-05-01_Sam-Timesheet_v01.xlsx</t>
        </is>
      </c>
      <c r="B25" t="inlineStr">
        <is>
          <t>06_People/Contractors</t>
        </is>
      </c>
      <c r="C25" t="inlineStr">
        <is>
          <t>06_People</t>
        </is>
      </c>
      <c r="D25" t="inlineStr"/>
      <c r="E25" t="inlineStr"/>
      <c r="F25" t="inlineStr">
        <is>
          <t>OneDrive / Office</t>
        </is>
      </c>
      <c r="G25" s="5" t="n">
        <v>46143</v>
      </c>
      <c r="H25" t="inlineStr">
        <is>
          <t>Moved</t>
        </is>
      </c>
      <c r="I25" s="6" t="str">
        <f>HYPERLINK("demo/after/06_People/Contractors/2026-05-01_Sam-Timesheet_v01.xlsx","Open")</f>
        <v>Open</v>
      </c>
      <c r="J25" t="inlineStr">
        <is>
          <t>OneDrive/Desktop/Sam timesheet April.xlsx</t>
        </is>
      </c>
    </row>
    <row r="26">
      <c r="A26" t="inlineStr">
        <is>
          <t>2025-11-12_Template_Invoice_v01.xlsx</t>
        </is>
      </c>
      <c r="B26" t="inlineStr">
        <is>
          <t>07_Templates</t>
        </is>
      </c>
      <c r="C26" t="inlineStr">
        <is>
          <t>07_Templates</t>
        </is>
      </c>
      <c r="D26" t="inlineStr"/>
      <c r="E26" t="inlineStr">
        <is>
          <t>Template</t>
        </is>
      </c>
      <c r="F26" t="inlineStr">
        <is>
          <t>OneDrive / Office</t>
        </is>
      </c>
      <c r="G26" s="5" t="n">
        <v>45973</v>
      </c>
      <c r="H26" t="inlineStr">
        <is>
          <t>Moved</t>
        </is>
      </c>
      <c r="I26" s="6" t="str">
        <f>HYPERLINK("demo/after/07_Templates/2025-11-12_Template_Invoice_v01.xlsx","Open")</f>
        <v>Open</v>
      </c>
      <c r="J26" t="inlineStr">
        <is>
          <t>OneDrive/Documents/invoice template NEW.xlsx</t>
        </is>
      </c>
    </row>
    <row r="27">
      <c r="A27" t="inlineStr">
        <is>
          <t>2025-11-12_Template_Quote_v01.docx</t>
        </is>
      </c>
      <c r="B27" t="inlineStr">
        <is>
          <t>07_Templates</t>
        </is>
      </c>
      <c r="C27" t="inlineStr">
        <is>
          <t>07_Templates</t>
        </is>
      </c>
      <c r="D27" t="inlineStr"/>
      <c r="E27" t="inlineStr">
        <is>
          <t>Template</t>
        </is>
      </c>
      <c r="F27" t="inlineStr">
        <is>
          <t>OneDrive / Office</t>
        </is>
      </c>
      <c r="G27" s="5" t="n">
        <v>45973</v>
      </c>
      <c r="H27" t="inlineStr">
        <is>
          <t>Moved</t>
        </is>
      </c>
      <c r="I27" s="6" t="str">
        <f>HYPERLINK("demo/after/07_Templates/2025-11-12_Template_Quote_v01.docx","Open")</f>
        <v>Open</v>
      </c>
      <c r="J27" t="inlineStr">
        <is>
          <t>OneDrive/Documents/Quote template.docx</t>
        </is>
      </c>
    </row>
    <row r="28">
      <c r="A28" t="inlineStr">
        <is>
          <t>2024-10-30_Tax-Return_v01.pdf</t>
        </is>
      </c>
      <c r="B28" t="inlineStr">
        <is>
          <t>99_Archive/2024-and-earlier</t>
        </is>
      </c>
      <c r="C28" t="inlineStr">
        <is>
          <t>99_Archive</t>
        </is>
      </c>
      <c r="D28" t="inlineStr"/>
      <c r="E28" t="inlineStr">
        <is>
          <t>Tax-Return</t>
        </is>
      </c>
      <c r="F28" t="inlineStr">
        <is>
          <t>Google Drive</t>
        </is>
      </c>
      <c r="G28" s="5" t="n">
        <v>45595</v>
      </c>
      <c r="H28" t="inlineStr">
        <is>
          <t>Archived (2024 or earlier)</t>
        </is>
      </c>
      <c r="I28" s="6" t="str">
        <f>HYPERLINK("demo/after/99_Archive/2024-and-earlier/2024-10-30_Tax-Return_v01.pdf","Open")</f>
        <v>Open</v>
      </c>
      <c r="J28" t="inlineStr">
        <is>
          <t>GoogleDrive/My Drive/old/2024 tax return.pdf</t>
        </is>
      </c>
    </row>
    <row r="29">
      <c r="A29" t="inlineStr">
        <is>
          <t>2025-01-03_Bank-Statement_v01.pdf</t>
        </is>
      </c>
      <c r="B29" t="inlineStr">
        <is>
          <t>99_Archive/2024-and-earlier</t>
        </is>
      </c>
      <c r="C29" t="inlineStr">
        <is>
          <t>99_Archive</t>
        </is>
      </c>
      <c r="D29" t="inlineStr"/>
      <c r="E29" t="inlineStr">
        <is>
          <t>Bank-Statement</t>
        </is>
      </c>
      <c r="F29" t="inlineStr">
        <is>
          <t>Google Drive</t>
        </is>
      </c>
      <c r="G29" s="5" t="n">
        <v>45660</v>
      </c>
      <c r="H29" t="inlineStr">
        <is>
          <t>Archived (2024 or earlier)</t>
        </is>
      </c>
      <c r="I29" s="6" t="str">
        <f>HYPERLINK("demo/after/99_Archive/2024-and-earlier/2025-01-03_Bank-Statement_v01.pdf","Open")</f>
        <v>Open</v>
      </c>
      <c r="J29" t="inlineStr">
        <is>
          <t>GoogleDrive/My Drive/old/bank statement dec 2024.pdf</t>
        </is>
      </c>
    </row>
    <row r="30">
      <c r="A30" t="inlineStr">
        <is>
          <t>2026-01-10_Budget_v01_DUP1.xlsx</t>
        </is>
      </c>
      <c r="B30" t="inlineStr">
        <is>
          <t>99_Archive/_Duplicates</t>
        </is>
      </c>
      <c r="C30" t="inlineStr">
        <is>
          <t>99_Archive</t>
        </is>
      </c>
      <c r="D30" t="inlineStr"/>
      <c r="E30" t="inlineStr">
        <is>
          <t>Budget</t>
        </is>
      </c>
      <c r="F30" t="inlineStr">
        <is>
          <t>Google Drive</t>
        </is>
      </c>
      <c r="G30" s="5" t="n">
        <v>46032</v>
      </c>
      <c r="H30" t="inlineStr">
        <is>
          <t>Duplicate of GoogleDrive/My Drive/Budget 2026.xlsx</t>
        </is>
      </c>
      <c r="I30" s="6" t="str">
        <f>HYPERLINK("demo/after/99_Archive/_Duplicates/2026-01-10_Budget_v01_DUP1.xlsx","Open")</f>
        <v>Open</v>
      </c>
      <c r="J30" t="inlineStr">
        <is>
          <t>GoogleDrive/My Drive/Copy of Budget 2026.xlsx</t>
        </is>
      </c>
    </row>
    <row r="31">
      <c r="A31" t="inlineStr">
        <is>
          <t>2026-03-14_Invoice_Acme-Traders_v01_DUP1.pdf</t>
        </is>
      </c>
      <c r="B31" t="inlineStr">
        <is>
          <t>99_Archive/_Duplicates</t>
        </is>
      </c>
      <c r="C31" t="inlineStr">
        <is>
          <t>99_Archive</t>
        </is>
      </c>
      <c r="D31" t="inlineStr">
        <is>
          <t>Acme-Traders</t>
        </is>
      </c>
      <c r="E31" t="inlineStr">
        <is>
          <t>Invoice</t>
        </is>
      </c>
      <c r="F31" t="inlineStr">
        <is>
          <t>Google Drive</t>
        </is>
      </c>
      <c r="G31" s="5" t="n">
        <v>46095</v>
      </c>
      <c r="H31" t="inlineStr">
        <is>
          <t>Duplicate of GoogleDrive/My Drive/Untitled folder/invoice acme march.pdf</t>
        </is>
      </c>
      <c r="I31" s="6" t="str">
        <f>HYPERLINK("demo/after/99_Archive/_Duplicates/2026-03-14_Invoice_Acme-Traders_v01_DUP1.pdf","Open")</f>
        <v>Open</v>
      </c>
      <c r="J31" t="inlineStr">
        <is>
          <t>GoogleDrive/My Drive/Untitled folder/Invoice_ACME_Mar2026 (1).pdf</t>
        </is>
      </c>
    </row>
    <row r="32">
      <c r="A32" t="inlineStr">
        <is>
          <t>2026-05-01_Logo_Harbour-Dental_v01_DUP1.jpg</t>
        </is>
      </c>
      <c r="B32" t="inlineStr">
        <is>
          <t>99_Archive/_Duplicates</t>
        </is>
      </c>
      <c r="C32" t="inlineStr">
        <is>
          <t>99_Archive</t>
        </is>
      </c>
      <c r="D32" t="inlineStr">
        <is>
          <t>Harbour-Dental</t>
        </is>
      </c>
      <c r="E32" t="inlineStr"/>
      <c r="F32" t="inlineStr">
        <is>
          <t>OneDrive / Office</t>
        </is>
      </c>
      <c r="G32" s="5" t="n">
        <v>46143</v>
      </c>
      <c r="H32" t="inlineStr">
        <is>
          <t>Duplicate of GoogleDrive/My Drive/New Folder (2)/harbour dental logo.png</t>
        </is>
      </c>
      <c r="I32" s="6" t="str">
        <f>HYPERLINK("demo/after/99_Archive/_Duplicates/2026-05-01_Logo_Harbour-Dental_v01_DUP1.jpg","Open")</f>
        <v>Open</v>
      </c>
      <c r="J32" t="inlineStr">
        <is>
          <t>OneDrive/Desktop/IMG_2231.jpg</t>
        </is>
      </c>
    </row>
    <row r="33">
      <c r="A33" t="inlineStr">
        <is>
          <t>2026-06-17_Insurance_Public-Liability_v01_DUP1.pdf</t>
        </is>
      </c>
      <c r="B33" t="inlineStr">
        <is>
          <t>99_Archive/_Duplicates</t>
        </is>
      </c>
      <c r="C33" t="inlineStr">
        <is>
          <t>99_Archive</t>
        </is>
      </c>
      <c r="D33" t="inlineStr"/>
      <c r="E33" t="inlineStr">
        <is>
          <t>Insurance</t>
        </is>
      </c>
      <c r="F33" t="inlineStr">
        <is>
          <t>Google Drive</t>
        </is>
      </c>
      <c r="G33" s="5" t="n">
        <v>46190</v>
      </c>
      <c r="H33" t="inlineStr">
        <is>
          <t>Duplicate of OneDrive/Desktop/public liability insurance 2026.pdf</t>
        </is>
      </c>
      <c r="I33" s="6" t="str">
        <f>HYPERLINK("demo/after/99_Archive/_Duplicates/2026-06-17_Insurance_Public-Liability_v01_DUP1.pdf","Open")</f>
        <v>Open</v>
      </c>
      <c r="J33" t="inlineStr">
        <is>
          <t>GoogleDrive/My Drive/Scan_0045.pdf</t>
        </is>
      </c>
    </row>
  </sheetData>
  <autoFilter ref="A1:J33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44" customWidth="1" min="1" max="1"/>
    <col width="70" customWidth="1" min="2" max="2"/>
    <col width="8" customWidth="1" min="3" max="3"/>
  </cols>
  <sheetData>
    <row r="1">
      <c r="A1" s="4" t="inlineStr">
        <is>
          <t>Folder</t>
        </is>
      </c>
      <c r="B1" s="4" t="inlineStr">
        <is>
          <t>Purpose</t>
        </is>
      </c>
      <c r="C1" s="4" t="inlineStr">
        <is>
          <t>Files</t>
        </is>
      </c>
    </row>
    <row r="2">
      <c r="A2" t="inlineStr">
        <is>
          <t>00_To-Review</t>
        </is>
      </c>
      <c r="B2" t="inlineStr">
        <is>
          <t>Files the rules could not place - check weekly, then file</t>
        </is>
      </c>
      <c r="C2">
        <f>COUNTIF(Index!$B$2:$B$33,A2)</f>
        <v>2</v>
      </c>
    </row>
    <row r="3">
      <c r="A3" t="inlineStr">
        <is>
          <t>01_Admin/Insurance</t>
        </is>
      </c>
      <c r="B3" t="inlineStr">
        <is>
          <t>Policies, certificates of currency, renewals</t>
        </is>
      </c>
      <c r="C3">
        <f>COUNTIF(Index!$B$2:$B$33,A3)</f>
        <v>1</v>
      </c>
    </row>
    <row r="4">
      <c r="A4" t="inlineStr">
        <is>
          <t>01_Admin/Policies</t>
        </is>
      </c>
      <c r="B4" t="inlineStr">
        <is>
          <t>Internal policies and procedures</t>
        </is>
      </c>
      <c r="C4">
        <f>COUNTIF(Index!$B$2:$B$33,A4)</f>
        <v>1</v>
      </c>
    </row>
    <row r="5">
      <c r="A5" t="inlineStr">
        <is>
          <t>02_Finance/Bank-Statements</t>
        </is>
      </c>
      <c r="B5" t="inlineStr">
        <is>
          <t>Monthly statements</t>
        </is>
      </c>
      <c r="C5">
        <f>COUNTIF(Index!$B$2:$B$33,A5)</f>
        <v>1</v>
      </c>
    </row>
    <row r="6">
      <c r="A6" t="inlineStr">
        <is>
          <t>02_Finance/Budgets</t>
        </is>
      </c>
      <c r="B6" t="inlineStr">
        <is>
          <t>Budgets and forecasts</t>
        </is>
      </c>
      <c r="C6">
        <f>COUNTIF(Index!$B$2:$B$33,A6)</f>
        <v>1</v>
      </c>
    </row>
    <row r="7">
      <c r="A7" t="inlineStr">
        <is>
          <t>02_Finance/Invoices-Issued</t>
        </is>
      </c>
      <c r="B7" t="inlineStr">
        <is>
          <t>Invoices sent to clients (one per invoice number)</t>
        </is>
      </c>
      <c r="C7">
        <f>COUNTIF(Index!$B$2:$B$33,A7)</f>
        <v>2</v>
      </c>
    </row>
    <row r="8">
      <c r="A8" t="inlineStr">
        <is>
          <t>02_Finance/Receipts</t>
        </is>
      </c>
      <c r="B8" t="inlineStr">
        <is>
          <t>Expense receipts, named by date and supplier</t>
        </is>
      </c>
      <c r="C8">
        <f>COUNTIF(Index!$B$2:$B$33,A8)</f>
        <v>2</v>
      </c>
    </row>
    <row r="9">
      <c r="A9" t="inlineStr">
        <is>
          <t>02_Finance/Tax</t>
        </is>
      </c>
      <c r="B9" t="inlineStr">
        <is>
          <t>Tax returns, BAS and workings</t>
        </is>
      </c>
      <c r="C9">
        <f>COUNTIF(Index!$B$2:$B$33,A9)</f>
        <v>1</v>
      </c>
    </row>
    <row r="10">
      <c r="A10" t="inlineStr">
        <is>
          <t>03_Clients/Acme-Traders/01_Proposals</t>
        </is>
      </c>
      <c r="B10" t="inlineStr">
        <is>
          <t>Quotes and proposals</t>
        </is>
      </c>
      <c r="C10">
        <f>COUNTIF(Index!$B$2:$B$33,A10)</f>
        <v>0</v>
      </c>
    </row>
    <row r="11">
      <c r="A11" t="inlineStr">
        <is>
          <t>03_Clients/Acme-Traders/02_Contracts</t>
        </is>
      </c>
      <c r="B11" t="inlineStr">
        <is>
          <t>Signed agreements</t>
        </is>
      </c>
      <c r="C11">
        <f>COUNTIF(Index!$B$2:$B$33,A11)</f>
        <v>1</v>
      </c>
    </row>
    <row r="12">
      <c r="A12" t="inlineStr">
        <is>
          <t>03_Clients/Acme-Traders/03_Working</t>
        </is>
      </c>
      <c r="B12" t="inlineStr">
        <is>
          <t>Briefs, notes, plans, drafts, feedback</t>
        </is>
      </c>
      <c r="C12">
        <f>COUNTIF(Index!$B$2:$B$33,A12)</f>
        <v>2</v>
      </c>
    </row>
    <row r="13">
      <c r="A13" t="inlineStr">
        <is>
          <t>03_Clients/Acme-Traders/04_Deliverables</t>
        </is>
      </c>
      <c r="B13" t="inlineStr">
        <is>
          <t>Final files sent to the client</t>
        </is>
      </c>
      <c r="C13">
        <f>COUNTIF(Index!$B$2:$B$33,A13)</f>
        <v>0</v>
      </c>
    </row>
    <row r="14">
      <c r="A14" t="inlineStr">
        <is>
          <t>03_Clients/Bluegum-Cafe/01_Proposals</t>
        </is>
      </c>
      <c r="B14" t="inlineStr">
        <is>
          <t>Quotes and proposals</t>
        </is>
      </c>
      <c r="C14">
        <f>COUNTIF(Index!$B$2:$B$33,A14)</f>
        <v>0</v>
      </c>
    </row>
    <row r="15">
      <c r="A15" t="inlineStr">
        <is>
          <t>03_Clients/Bluegum-Cafe/02_Contracts</t>
        </is>
      </c>
      <c r="B15" t="inlineStr">
        <is>
          <t>Signed agreements</t>
        </is>
      </c>
      <c r="C15">
        <f>COUNTIF(Index!$B$2:$B$33,A15)</f>
        <v>0</v>
      </c>
    </row>
    <row r="16">
      <c r="A16" t="inlineStr">
        <is>
          <t>03_Clients/Bluegum-Cafe/03_Working</t>
        </is>
      </c>
      <c r="B16" t="inlineStr">
        <is>
          <t>Briefs, notes, plans, drafts, feedback</t>
        </is>
      </c>
      <c r="C16">
        <f>COUNTIF(Index!$B$2:$B$33,A16)</f>
        <v>2</v>
      </c>
    </row>
    <row r="17">
      <c r="A17" t="inlineStr">
        <is>
          <t>03_Clients/Bluegum-Cafe/04_Deliverables</t>
        </is>
      </c>
      <c r="B17" t="inlineStr">
        <is>
          <t>Final files sent to the client</t>
        </is>
      </c>
      <c r="C17">
        <f>COUNTIF(Index!$B$2:$B$33,A17)</f>
        <v>1</v>
      </c>
    </row>
    <row r="18">
      <c r="A18" t="inlineStr">
        <is>
          <t>03_Clients/Harbour-Dental/01_Proposals</t>
        </is>
      </c>
      <c r="B18" t="inlineStr">
        <is>
          <t>Quotes and proposals</t>
        </is>
      </c>
      <c r="C18">
        <f>COUNTIF(Index!$B$2:$B$33,A18)</f>
        <v>2</v>
      </c>
    </row>
    <row r="19">
      <c r="A19" t="inlineStr">
        <is>
          <t>03_Clients/Harbour-Dental/02_Contracts</t>
        </is>
      </c>
      <c r="B19" t="inlineStr">
        <is>
          <t>Signed agreements</t>
        </is>
      </c>
      <c r="C19">
        <f>COUNTIF(Index!$B$2:$B$33,A19)</f>
        <v>0</v>
      </c>
    </row>
    <row r="20">
      <c r="A20" t="inlineStr">
        <is>
          <t>03_Clients/Harbour-Dental/03_Working</t>
        </is>
      </c>
      <c r="B20" t="inlineStr">
        <is>
          <t>Briefs, notes, plans, drafts, feedback</t>
        </is>
      </c>
      <c r="C20">
        <f>COUNTIF(Index!$B$2:$B$33,A20)</f>
        <v>0</v>
      </c>
    </row>
    <row r="21">
      <c r="A21" t="inlineStr">
        <is>
          <t>03_Clients/Harbour-Dental/04_Deliverables</t>
        </is>
      </c>
      <c r="B21" t="inlineStr">
        <is>
          <t>Final files sent to the client</t>
        </is>
      </c>
      <c r="C21">
        <f>COUNTIF(Index!$B$2:$B$33,A21)</f>
        <v>1</v>
      </c>
    </row>
    <row r="22">
      <c r="A22" t="inlineStr">
        <is>
          <t>05_Marketing</t>
        </is>
      </c>
      <c r="B22" t="inlineStr">
        <is>
          <t>Content calendars, post ideas, brand assets</t>
        </is>
      </c>
      <c r="C22">
        <f>COUNTIF(Index!$B$2:$B$33,A22)</f>
        <v>2</v>
      </c>
    </row>
    <row r="23">
      <c r="A23" t="inlineStr">
        <is>
          <t>06_People/Contractors</t>
        </is>
      </c>
      <c r="B23" t="inlineStr">
        <is>
          <t>Agreements and timesheets</t>
        </is>
      </c>
      <c r="C23">
        <f>COUNTIF(Index!$B$2:$B$33,A23)</f>
        <v>2</v>
      </c>
    </row>
    <row r="24">
      <c r="A24" t="inlineStr">
        <is>
          <t>07_Templates</t>
        </is>
      </c>
      <c r="B24" t="inlineStr">
        <is>
          <t>Blank templates (quotes, invoices)</t>
        </is>
      </c>
      <c r="C24">
        <f>COUNTIF(Index!$B$2:$B$33,A24)</f>
        <v>2</v>
      </c>
    </row>
    <row r="25">
      <c r="A25" t="inlineStr">
        <is>
          <t>99_Archive/2024-and-earlier</t>
        </is>
      </c>
      <c r="B25" t="inlineStr">
        <is>
          <t>Anything dated 2024 or earlier</t>
        </is>
      </c>
      <c r="C25">
        <f>COUNTIF(Index!$B$2:$B$33,A25)</f>
        <v>2</v>
      </c>
    </row>
    <row r="26">
      <c r="A26" t="inlineStr">
        <is>
          <t>99_Archive/_Duplicates</t>
        </is>
      </c>
      <c r="B26" t="inlineStr">
        <is>
          <t>Identical copies found during the clean-up (safe to delete after review)</t>
        </is>
      </c>
      <c r="C26">
        <f>COUNTIF(Index!$B$2:$B$33,A26)</f>
        <v>4</v>
      </c>
    </row>
    <row r="27">
      <c r="A27" s="2" t="inlineStr">
        <is>
          <t>Total</t>
        </is>
      </c>
      <c r="B27" t="inlineStr"/>
      <c r="C27" s="2">
        <f>SUM(C2:C26)</f>
        <v>32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14" customWidth="1" min="1" max="1"/>
    <col width="40" customWidth="1" min="2" max="2"/>
    <col width="32" customWidth="1" min="3" max="3"/>
    <col width="12" customWidth="1" min="4" max="4"/>
    <col width="26" customWidth="1" min="5" max="5"/>
    <col width="36" customWidth="1" min="6" max="6"/>
  </cols>
  <sheetData>
    <row r="1">
      <c r="A1" s="4" t="inlineStr">
        <is>
          <t>Current Folder</t>
        </is>
      </c>
      <c r="B1" s="4" t="inlineStr">
        <is>
          <t>Subject</t>
        </is>
      </c>
      <c r="C1" s="4" t="inlineStr">
        <is>
          <t>From</t>
        </is>
      </c>
      <c r="D1" s="4" t="inlineStr">
        <is>
          <t>Received</t>
        </is>
      </c>
      <c r="E1" s="4" t="inlineStr">
        <is>
          <t>Move To (Outlook folder)</t>
        </is>
      </c>
      <c r="F1" s="4" t="inlineStr">
        <is>
          <t>Rule to set up</t>
        </is>
      </c>
    </row>
    <row r="2">
      <c r="A2" t="inlineStr">
        <is>
          <t>Inbox</t>
        </is>
      </c>
      <c r="B2" t="inlineStr">
        <is>
          <t>RE: Acme website - homepage copy</t>
        </is>
      </c>
      <c r="C2" t="inlineStr">
        <is>
          <t>jordan@acme-traders.example</t>
        </is>
      </c>
      <c r="D2" t="inlineStr">
        <is>
          <t>2026-03-05</t>
        </is>
      </c>
      <c r="E2" t="inlineStr">
        <is>
          <t>Clients/Acme Traders</t>
        </is>
      </c>
      <c r="F2" t="inlineStr">
        <is>
          <t>From contains @acme-traders.example</t>
        </is>
      </c>
    </row>
    <row r="3">
      <c r="A3" t="inlineStr">
        <is>
          <t>Inbox</t>
        </is>
      </c>
      <c r="B3" t="inlineStr">
        <is>
          <t>Invoice INV-0157 from you</t>
        </is>
      </c>
      <c r="C3" t="inlineStr">
        <is>
          <t>accounts@bluegum.example</t>
        </is>
      </c>
      <c r="D3" t="inlineStr">
        <is>
          <t>2026-04-03</t>
        </is>
      </c>
      <c r="E3" t="inlineStr">
        <is>
          <t>Clients/Bluegum Cafe</t>
        </is>
      </c>
      <c r="F3" t="inlineStr">
        <is>
          <t>From contains @bluegum.example</t>
        </is>
      </c>
    </row>
    <row r="4">
      <c r="A4" t="inlineStr">
        <is>
          <t>Inbox</t>
        </is>
      </c>
      <c r="B4" t="inlineStr">
        <is>
          <t>Your Officeworks receipt</t>
        </is>
      </c>
      <c r="C4" t="inlineStr">
        <is>
          <t>noreply@officeworks.example</t>
        </is>
      </c>
      <c r="D4" t="inlineStr">
        <is>
          <t>2026-02-12</t>
        </is>
      </c>
      <c r="E4" t="inlineStr">
        <is>
          <t>Finance/Receipts</t>
        </is>
      </c>
      <c r="F4" t="inlineStr">
        <is>
          <t>Subject contains 'receipt'</t>
        </is>
      </c>
    </row>
    <row r="5">
      <c r="A5" t="inlineStr">
        <is>
          <t>Inbox</t>
        </is>
      </c>
      <c r="B5" t="inlineStr">
        <is>
          <t>Harbour Dental - proposal questions</t>
        </is>
      </c>
      <c r="C5" t="inlineStr">
        <is>
          <t>mia@harbourdental.example</t>
        </is>
      </c>
      <c r="D5" t="inlineStr">
        <is>
          <t>2026-05-07</t>
        </is>
      </c>
      <c r="E5" t="inlineStr">
        <is>
          <t>Clients/Harbour Dental</t>
        </is>
      </c>
      <c r="F5" t="inlineStr">
        <is>
          <t>From contains @harbourdental.example</t>
        </is>
      </c>
    </row>
    <row r="6">
      <c r="A6" t="inlineStr">
        <is>
          <t>Inbox</t>
        </is>
      </c>
      <c r="B6" t="inlineStr">
        <is>
          <t>Policy renewal - public liability</t>
        </is>
      </c>
      <c r="C6" t="inlineStr">
        <is>
          <t>renewals@insureco.example</t>
        </is>
      </c>
      <c r="D6" t="inlineStr">
        <is>
          <t>2026-06-10</t>
        </is>
      </c>
      <c r="E6" t="inlineStr">
        <is>
          <t>Admin/Insurance</t>
        </is>
      </c>
      <c r="F6" t="inlineStr">
        <is>
          <t>From contains @insureco.example</t>
        </is>
      </c>
    </row>
    <row r="7">
      <c r="A7" t="inlineStr">
        <is>
          <t>Inbox</t>
        </is>
      </c>
      <c r="B7" t="inlineStr">
        <is>
          <t>Sam - April timesheet</t>
        </is>
      </c>
      <c r="C7" t="inlineStr">
        <is>
          <t>sam.k@contractor.example</t>
        </is>
      </c>
      <c r="D7" t="inlineStr">
        <is>
          <t>2026-05-01</t>
        </is>
      </c>
      <c r="E7" t="inlineStr">
        <is>
          <t>People/Contractors</t>
        </is>
      </c>
      <c r="F7" t="inlineStr">
        <is>
          <t>Subject contains 'timesheet'</t>
        </is>
      </c>
    </row>
    <row r="8">
      <c r="A8" t="inlineStr">
        <is>
          <t>Inbox</t>
        </is>
      </c>
      <c r="B8" t="inlineStr">
        <is>
          <t>Newsletter: 10 design trends</t>
        </is>
      </c>
      <c r="C8" t="inlineStr">
        <is>
          <t>news@designweekly.example</t>
        </is>
      </c>
      <c r="D8" t="inlineStr">
        <is>
          <t>2026-05-12</t>
        </is>
      </c>
      <c r="E8" t="inlineStr">
        <is>
          <t>Read-Later</t>
        </is>
      </c>
      <c r="F8" t="inlineStr">
        <is>
          <t>Subject starts with 'Newsletter'</t>
        </is>
      </c>
    </row>
    <row r="9">
      <c r="A9" t="inlineStr">
        <is>
          <t>Inbox</t>
        </is>
      </c>
      <c r="B9" t="inlineStr">
        <is>
          <t>Bluegum menu - final sign-off</t>
        </is>
      </c>
      <c r="C9" t="inlineStr">
        <is>
          <t>owner@bluegum.example</t>
        </is>
      </c>
      <c r="D9" t="inlineStr">
        <is>
          <t>2026-04-29</t>
        </is>
      </c>
      <c r="E9" t="inlineStr">
        <is>
          <t>Clients/Bluegum Cafe</t>
        </is>
      </c>
      <c r="F9" t="inlineStr">
        <is>
          <t>From contains @bluegum.example</t>
        </is>
      </c>
    </row>
    <row r="10">
      <c r="A10" t="inlineStr">
        <is>
          <t>Sent Items</t>
        </is>
      </c>
      <c r="B10" t="inlineStr">
        <is>
          <t>Acme contract - signed copy</t>
        </is>
      </c>
      <c r="C10" t="inlineStr">
        <is>
          <t>me</t>
        </is>
      </c>
      <c r="D10" t="inlineStr">
        <is>
          <t>2026-02-25</t>
        </is>
      </c>
      <c r="E10" t="inlineStr">
        <is>
          <t>Clients/Acme Traders</t>
        </is>
      </c>
      <c r="F10" t="inlineStr">
        <is>
          <t>Subject contains 'acme'</t>
        </is>
      </c>
    </row>
    <row r="11">
      <c r="A11" t="inlineStr">
        <is>
          <t>Sent Items</t>
        </is>
      </c>
      <c r="B11" t="inlineStr">
        <is>
          <t>Quote for Harbour Dental</t>
        </is>
      </c>
      <c r="C11" t="inlineStr">
        <is>
          <t>me</t>
        </is>
      </c>
      <c r="D11" t="inlineStr">
        <is>
          <t>2026-05-06</t>
        </is>
      </c>
      <c r="E11" t="inlineStr">
        <is>
          <t>Clients/Harbour Dental</t>
        </is>
      </c>
      <c r="F11" t="inlineStr">
        <is>
          <t>Subject contains 'harbour dental'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3"/>
  <sheetViews>
    <sheetView workbookViewId="0">
      <selection activeCell="A1" sqref="A1"/>
    </sheetView>
  </sheetViews>
  <sheetFormatPr baseColWidth="8" defaultRowHeight="15"/>
  <cols>
    <col width="5" customWidth="1" min="1" max="1"/>
    <col width="64" customWidth="1" min="2" max="2"/>
    <col width="86" customWidth="1" min="3" max="3"/>
    <col width="40" customWidth="1" min="4" max="4"/>
  </cols>
  <sheetData>
    <row r="1">
      <c r="A1" s="4" t="inlineStr">
        <is>
          <t>#</t>
        </is>
      </c>
      <c r="B1" s="4" t="inlineStr">
        <is>
          <t>Old Path</t>
        </is>
      </c>
      <c r="C1" s="4" t="inlineStr">
        <is>
          <t>New Path</t>
        </is>
      </c>
      <c r="D1" s="4" t="inlineStr">
        <is>
          <t>Reason / Status</t>
        </is>
      </c>
    </row>
    <row r="2">
      <c r="A2" t="n">
        <v>1</v>
      </c>
      <c r="B2" t="inlineStr">
        <is>
          <t>GoogleDrive/My Drive/Budget 2026.xlsx</t>
        </is>
      </c>
      <c r="C2" t="inlineStr">
        <is>
          <t>02_Finance/Budgets/2026-01-10_Budget_v01.xlsx</t>
        </is>
      </c>
      <c r="D2" t="inlineStr">
        <is>
          <t>Moved</t>
        </is>
      </c>
    </row>
    <row r="3">
      <c r="A3" t="n">
        <v>2</v>
      </c>
      <c r="B3" t="inlineStr">
        <is>
          <t>GoogleDrive/My Drive/Clients/acme/Acme website brief.docx</t>
        </is>
      </c>
      <c r="C3" t="inlineStr">
        <is>
          <t>03_Clients/Acme-Traders/03_Working/2026-02-20_Website-Brief_Acme-Traders_v01.docx</t>
        </is>
      </c>
      <c r="D3" t="inlineStr">
        <is>
          <t>Moved</t>
        </is>
      </c>
    </row>
    <row r="4">
      <c r="A4" t="n">
        <v>3</v>
      </c>
      <c r="B4" t="inlineStr">
        <is>
          <t>GoogleDrive/My Drive/Clients/acme/Acme_Contract_signed.pdf</t>
        </is>
      </c>
      <c r="C4" t="inlineStr">
        <is>
          <t>03_Clients/Acme-Traders/02_Contracts/2026-02-25_Contract_Acme-Traders_v01.pdf</t>
        </is>
      </c>
      <c r="D4" t="inlineStr">
        <is>
          <t>Moved</t>
        </is>
      </c>
    </row>
    <row r="5">
      <c r="A5" t="n">
        <v>4</v>
      </c>
      <c r="B5" t="inlineStr">
        <is>
          <t>GoogleDrive/My Drive/Clients/acme/meeting notes 3 march.docx</t>
        </is>
      </c>
      <c r="C5" t="inlineStr">
        <is>
          <t>03_Clients/Acme-Traders/03_Working/2026-03-03_Meeting-Notes_Acme-Traders_v01.docx</t>
        </is>
      </c>
      <c r="D5" t="inlineStr">
        <is>
          <t>Moved</t>
        </is>
      </c>
    </row>
    <row r="6">
      <c r="A6" t="n">
        <v>5</v>
      </c>
      <c r="B6" t="inlineStr">
        <is>
          <t>GoogleDrive/My Drive/Copy of Budget 2026.xlsx</t>
        </is>
      </c>
      <c r="C6" t="inlineStr">
        <is>
          <t>99_Archive/_Duplicates/2026-01-10_Budget_v01_DUP1.xlsx</t>
        </is>
      </c>
      <c r="D6" t="inlineStr">
        <is>
          <t>Duplicate of GoogleDrive/My Drive/Budget 2026.xlsx</t>
        </is>
      </c>
    </row>
    <row r="7">
      <c r="A7" t="n">
        <v>6</v>
      </c>
      <c r="B7" t="inlineStr">
        <is>
          <t>GoogleDrive/My Drive/Instagram post ideas.docx</t>
        </is>
      </c>
      <c r="C7" t="inlineStr">
        <is>
          <t>05_Marketing/2026-04-11_Instagram-Post-Ideas_v01.docx</t>
        </is>
      </c>
      <c r="D7" t="inlineStr">
        <is>
          <t>Moved</t>
        </is>
      </c>
    </row>
    <row r="8">
      <c r="A8" t="n">
        <v>7</v>
      </c>
      <c r="B8" t="inlineStr">
        <is>
          <t>GoogleDrive/My Drive/New Folder (2)/Proposal - Harbour Dental FINAL v2.docx</t>
        </is>
      </c>
      <c r="C8" t="inlineStr">
        <is>
          <t>03_Clients/Harbour-Dental/01_Proposals/2026-05-08_Proposal_Harbour-Dental_v02.docx</t>
        </is>
      </c>
      <c r="D8" t="inlineStr">
        <is>
          <t>Moved</t>
        </is>
      </c>
    </row>
    <row r="9">
      <c r="A9" t="n">
        <v>8</v>
      </c>
      <c r="B9" t="inlineStr">
        <is>
          <t>GoogleDrive/My Drive/New Folder (2)/Proposal - Harbour Dental FINAL.docx</t>
        </is>
      </c>
      <c r="C9" t="inlineStr">
        <is>
          <t>03_Clients/Harbour-Dental/01_Proposals/2026-05-06_Proposal_Harbour-Dental_v01.docx</t>
        </is>
      </c>
      <c r="D9" t="inlineStr">
        <is>
          <t>Moved</t>
        </is>
      </c>
    </row>
    <row r="10">
      <c r="A10" t="n">
        <v>9</v>
      </c>
      <c r="B10" t="inlineStr">
        <is>
          <t>GoogleDrive/My Drive/New Folder (2)/harbour dental logo.png</t>
        </is>
      </c>
      <c r="C10" t="inlineStr">
        <is>
          <t>03_Clients/Harbour-Dental/04_Deliverables/2026-05-01_Logo_Harbour-Dental_v01.png</t>
        </is>
      </c>
      <c r="D10" t="inlineStr">
        <is>
          <t>Moved</t>
        </is>
      </c>
    </row>
    <row r="11">
      <c r="A11" t="n">
        <v>10</v>
      </c>
      <c r="B11" t="inlineStr">
        <is>
          <t>GoogleDrive/My Drive/Scan_0045.pdf</t>
        </is>
      </c>
      <c r="C11" t="inlineStr">
        <is>
          <t>99_Archive/_Duplicates/2026-06-17_Insurance_Public-Liability_v01_DUP1.pdf</t>
        </is>
      </c>
      <c r="D11" t="inlineStr">
        <is>
          <t>Duplicate of OneDrive/Desktop/public liability insurance 2026.pdf</t>
        </is>
      </c>
    </row>
    <row r="12">
      <c r="A12" t="n">
        <v>11</v>
      </c>
      <c r="B12" t="inlineStr">
        <is>
          <t>GoogleDrive/My Drive/Untitled folder/Invoice_ACME_Mar2026 (1).pdf</t>
        </is>
      </c>
      <c r="C12" t="inlineStr">
        <is>
          <t>99_Archive/_Duplicates/2026-03-14_Invoice_Acme-Traders_v01_DUP1.pdf</t>
        </is>
      </c>
      <c r="D12" t="inlineStr">
        <is>
          <t>Duplicate of GoogleDrive/My Drive/Untitled folder/invoice acme march.pdf</t>
        </is>
      </c>
    </row>
    <row r="13">
      <c r="A13" t="n">
        <v>12</v>
      </c>
      <c r="B13" t="inlineStr">
        <is>
          <t>GoogleDrive/My Drive/Untitled folder/invoice acme march.pdf</t>
        </is>
      </c>
      <c r="C13" t="inlineStr">
        <is>
          <t>02_Finance/Invoices-Issued/2026-03-14_Invoice_Acme-Traders_v01.pdf</t>
        </is>
      </c>
      <c r="D13" t="inlineStr">
        <is>
          <t>Moved</t>
        </is>
      </c>
    </row>
    <row r="14">
      <c r="A14" t="n">
        <v>13</v>
      </c>
      <c r="B14" t="inlineStr">
        <is>
          <t>GoogleDrive/My Drive/old/2024 tax return.pdf</t>
        </is>
      </c>
      <c r="C14" t="inlineStr">
        <is>
          <t>99_Archive/2024-and-earlier/2024-10-30_Tax-Return_v01.pdf</t>
        </is>
      </c>
      <c r="D14" t="inlineStr">
        <is>
          <t>Archived (2024 or earlier)</t>
        </is>
      </c>
    </row>
    <row r="15">
      <c r="A15" t="n">
        <v>14</v>
      </c>
      <c r="B15" t="inlineStr">
        <is>
          <t>GoogleDrive/My Drive/old/bank statement dec 2024.pdf</t>
        </is>
      </c>
      <c r="C15" t="inlineStr">
        <is>
          <t>99_Archive/2024-and-earlier/2025-01-03_Bank-Statement_v01.pdf</t>
        </is>
      </c>
      <c r="D15" t="inlineStr">
        <is>
          <t>Archived (2024 or earlier)</t>
        </is>
      </c>
    </row>
    <row r="16">
      <c r="A16" t="n">
        <v>15</v>
      </c>
      <c r="B16" t="inlineStr">
        <is>
          <t>GoogleDrive/My Drive/social media calendar Q2.xlsx</t>
        </is>
      </c>
      <c r="C16" t="inlineStr">
        <is>
          <t>05_Marketing/2026-03-28_Social-Media-Calendar_v01.xlsx</t>
        </is>
      </c>
      <c r="D16" t="inlineStr">
        <is>
          <t>Moved</t>
        </is>
      </c>
    </row>
    <row r="17">
      <c r="A17" t="n">
        <v>16</v>
      </c>
      <c r="B17" t="inlineStr">
        <is>
          <t>GoogleDrive/My Drive/stuff/INV-0157 Bluegum Cafe.pdf</t>
        </is>
      </c>
      <c r="C17" t="inlineStr">
        <is>
          <t>02_Finance/Invoices-Issued/2026-04-02_Invoice_Bluegum-Cafe_INV-0157_v01.pdf</t>
        </is>
      </c>
      <c r="D17" t="inlineStr">
        <is>
          <t>Moved</t>
        </is>
      </c>
    </row>
    <row r="18">
      <c r="A18" t="n">
        <v>17</v>
      </c>
      <c r="B18" t="inlineStr">
        <is>
          <t>GoogleDrive/My Drive/stuff/Uber receipt jan.pdf</t>
        </is>
      </c>
      <c r="C18" t="inlineStr">
        <is>
          <t>02_Finance/Receipts/2026-01-22_Receipt_Uber_v01.pdf</t>
        </is>
      </c>
      <c r="D18" t="inlineStr">
        <is>
          <t>Moved</t>
        </is>
      </c>
    </row>
    <row r="19">
      <c r="A19" t="n">
        <v>18</v>
      </c>
      <c r="B19" t="inlineStr">
        <is>
          <t>GoogleDrive/My Drive/stuff/receipt officeworks 12.02.2026.jpg</t>
        </is>
      </c>
      <c r="C19" t="inlineStr">
        <is>
          <t>02_Finance/Receipts/2026-02-12_Receipt_Officeworks_v01.jpg</t>
        </is>
      </c>
      <c r="D19" t="inlineStr">
        <is>
          <t>Moved</t>
        </is>
      </c>
    </row>
    <row r="20">
      <c r="A20" t="n">
        <v>19</v>
      </c>
      <c r="B20" t="inlineStr">
        <is>
          <t>OneDrive/Desktop/BAS Q3 workings.xlsx</t>
        </is>
      </c>
      <c r="C20" t="inlineStr">
        <is>
          <t>02_Finance/Tax/2026-04-21_BAS-Workings_v01.xlsx</t>
        </is>
      </c>
      <c r="D20" t="inlineStr">
        <is>
          <t>Moved</t>
        </is>
      </c>
    </row>
    <row r="21">
      <c r="A21" t="n">
        <v>20</v>
      </c>
      <c r="B21" t="inlineStr">
        <is>
          <t>OneDrive/Desktop/IMG_2231.jpg</t>
        </is>
      </c>
      <c r="C21" t="inlineStr">
        <is>
          <t>99_Archive/_Duplicates/2026-05-01_Logo_Harbour-Dental_v01_DUP1.jpg</t>
        </is>
      </c>
      <c r="D21" t="inlineStr">
        <is>
          <t>Duplicate of GoogleDrive/My Drive/New Folder (2)/harbour dental logo.png</t>
        </is>
      </c>
    </row>
    <row r="22">
      <c r="A22" t="n">
        <v>21</v>
      </c>
      <c r="B22" t="inlineStr">
        <is>
          <t>OneDrive/Desktop/Sam timesheet April.xlsx</t>
        </is>
      </c>
      <c r="C22" t="inlineStr">
        <is>
          <t>06_People/Contractors/2026-05-01_Sam-Timesheet_v01.xlsx</t>
        </is>
      </c>
      <c r="D22" t="inlineStr">
        <is>
          <t>Moved</t>
        </is>
      </c>
    </row>
    <row r="23">
      <c r="A23" t="n">
        <v>22</v>
      </c>
      <c r="B23" t="inlineStr">
        <is>
          <t>OneDrive/Desktop/bank statement may.pdf</t>
        </is>
      </c>
      <c r="C23" t="inlineStr">
        <is>
          <t>02_Finance/Bank-Statements/2026-06-01_Bank-Statement_v01.pdf</t>
        </is>
      </c>
      <c r="D23" t="inlineStr">
        <is>
          <t>Moved</t>
        </is>
      </c>
    </row>
    <row r="24">
      <c r="A24" t="n">
        <v>23</v>
      </c>
      <c r="B24" t="inlineStr">
        <is>
          <t>OneDrive/Desktop/contractor agreement - Sam.docx</t>
        </is>
      </c>
      <c r="C24" t="inlineStr">
        <is>
          <t>06_People/Contractors/2026-03-01_Contractor-Agreement-Sam_v01.docx</t>
        </is>
      </c>
      <c r="D24" t="inlineStr">
        <is>
          <t>Moved</t>
        </is>
      </c>
    </row>
    <row r="25">
      <c r="A25" t="n">
        <v>24</v>
      </c>
      <c r="B25" t="inlineStr">
        <is>
          <t>OneDrive/Desktop/public liability insurance 2026.pdf</t>
        </is>
      </c>
      <c r="C25" t="inlineStr">
        <is>
          <t>01_Admin/Insurance/2026-06-17_Insurance_Public-Liability_v01.pdf</t>
        </is>
      </c>
      <c r="D25" t="inlineStr">
        <is>
          <t>Moved</t>
        </is>
      </c>
    </row>
    <row r="26">
      <c r="A26" t="n">
        <v>25</v>
      </c>
      <c r="B26" t="inlineStr">
        <is>
          <t>OneDrive/Desktop/website project plan.xlsx</t>
        </is>
      </c>
      <c r="C26" t="inlineStr">
        <is>
          <t>00_To-Review/2026-02-27_Website-Project-Plan_v01.xlsx</t>
        </is>
      </c>
      <c r="D26" t="inlineStr">
        <is>
          <t>To review - rules could not place it</t>
        </is>
      </c>
    </row>
    <row r="27">
      <c r="A27" t="n">
        <v>26</v>
      </c>
      <c r="B27" t="inlineStr">
        <is>
          <t>OneDrive/Documents/Bluegum cafe menu redesign.pptx</t>
        </is>
      </c>
      <c r="C27" t="inlineStr">
        <is>
          <t>03_Clients/Bluegum-Cafe/03_Working/2026-04-15_Menu-Redesign_Bluegum-Cafe_v01.pptx</t>
        </is>
      </c>
      <c r="D27" t="inlineStr">
        <is>
          <t>Moved</t>
        </is>
      </c>
    </row>
    <row r="28">
      <c r="A28" t="n">
        <v>27</v>
      </c>
      <c r="B28" t="inlineStr">
        <is>
          <t>OneDrive/Documents/Bluegum/Final menu A4.pdf</t>
        </is>
      </c>
      <c r="C28" t="inlineStr">
        <is>
          <t>03_Clients/Bluegum-Cafe/04_Deliverables/2026-04-28_Menu_Bluegum-Cafe_v01.pdf</t>
        </is>
      </c>
      <c r="D28" t="inlineStr">
        <is>
          <t>Moved</t>
        </is>
      </c>
    </row>
    <row r="29">
      <c r="A29" t="n">
        <v>28</v>
      </c>
      <c r="B29" t="inlineStr">
        <is>
          <t>OneDrive/Documents/Bluegum/feedback round 1.docx</t>
        </is>
      </c>
      <c r="C29" t="inlineStr">
        <is>
          <t>03_Clients/Bluegum-Cafe/03_Working/2026-04-20_Feedback-Round_Bluegum-Cafe_v01.docx</t>
        </is>
      </c>
      <c r="D29" t="inlineStr">
        <is>
          <t>Moved</t>
        </is>
      </c>
    </row>
    <row r="30">
      <c r="A30" t="n">
        <v>29</v>
      </c>
      <c r="B30" t="inlineStr">
        <is>
          <t>OneDrive/Documents/Document1.docx</t>
        </is>
      </c>
      <c r="C30" t="inlineStr">
        <is>
          <t>00_To-Review/2026-06-02_Document_v01.docx</t>
        </is>
      </c>
      <c r="D30" t="inlineStr">
        <is>
          <t>To review - rules could not place it</t>
        </is>
      </c>
    </row>
    <row r="31">
      <c r="A31" t="n">
        <v>30</v>
      </c>
      <c r="B31" t="inlineStr">
        <is>
          <t>OneDrive/Documents/Quote template.docx</t>
        </is>
      </c>
      <c r="C31" t="inlineStr">
        <is>
          <t>07_Templates/2025-11-12_Template_Quote_v01.docx</t>
        </is>
      </c>
      <c r="D31" t="inlineStr">
        <is>
          <t>Moved</t>
        </is>
      </c>
    </row>
    <row r="32">
      <c r="A32" t="n">
        <v>31</v>
      </c>
      <c r="B32" t="inlineStr">
        <is>
          <t>OneDrive/Documents/Work from home policy.docx</t>
        </is>
      </c>
      <c r="C32" t="inlineStr">
        <is>
          <t>01_Admin/Policies/2026-06-03_Policy_Work-From-Home_v01.docx</t>
        </is>
      </c>
      <c r="D32" t="inlineStr">
        <is>
          <t>Moved</t>
        </is>
      </c>
    </row>
    <row r="33">
      <c r="A33" t="n">
        <v>32</v>
      </c>
      <c r="B33" t="inlineStr">
        <is>
          <t>OneDrive/Documents/invoice template NEW.xlsx</t>
        </is>
      </c>
      <c r="C33" t="inlineStr">
        <is>
          <t>07_Templates/2025-11-12_Template_Invoice_v01.xlsx</t>
        </is>
      </c>
      <c r="D33" t="inlineStr">
        <is>
          <t>Moved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80" customWidth="1" min="1" max="1"/>
    <col width="70" customWidth="1" min="2" max="2"/>
  </cols>
  <sheetData>
    <row r="1">
      <c r="A1" s="4" t="inlineStr">
        <is>
          <t>Rule</t>
        </is>
      </c>
      <c r="B1" s="4" t="inlineStr">
        <is>
          <t>Example</t>
        </is>
      </c>
    </row>
    <row r="2">
      <c r="A2" t="inlineStr">
        <is>
          <t>Pattern: YYYY-MM-DD_DocType_Client-or-Topic_Detail_vNN.ext</t>
        </is>
      </c>
      <c r="B2" t="inlineStr">
        <is>
          <t>2026-04-02_Invoice_Bluegum-Cafe_INV-0157_v01.pdf</t>
        </is>
      </c>
    </row>
    <row r="3">
      <c r="A3" t="inlineStr">
        <is>
          <t>Date first (the document's date), so files sort in time order</t>
        </is>
      </c>
      <c r="B3" t="inlineStr">
        <is>
          <t>2026-02-12_Receipt_Officeworks_v01.jpg</t>
        </is>
      </c>
    </row>
    <row r="4">
      <c r="A4" t="inlineStr">
        <is>
          <t>Words joined with hyphens, parts with underscores; no spaces or symbols</t>
        </is>
      </c>
      <c r="B4" t="inlineStr">
        <is>
          <t>Harbour-Dental, not 'harbour dental (FINAL)'</t>
        </is>
      </c>
    </row>
    <row r="5">
      <c r="A5" t="inlineStr">
        <is>
          <t>Versions as _v01, _v02 - never 'final', 'new', 'copy of'</t>
        </is>
      </c>
      <c r="B5" t="inlineStr">
        <is>
          <t>2026-05-08_Proposal_Harbour-Dental_v02.docx</t>
        </is>
      </c>
    </row>
    <row r="6">
      <c r="A6" t="inlineStr">
        <is>
          <t>Client work lives under 03_Clients/&lt;Client&gt;/01-04 stage folders</t>
        </is>
      </c>
      <c r="B6" t="inlineStr">
        <is>
          <t>03_Clients/Acme-Traders/02_Contracts</t>
        </is>
      </c>
    </row>
    <row r="7">
      <c r="A7" t="inlineStr">
        <is>
          <t>Unsure where it goes? Save to 00_To-Review and file it on Friday</t>
        </is>
      </c>
      <c r="B7" t="inlineStr">
        <is>
          <t>00_To-Review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2026-10-27T07:10:41Z</dcterms:created>
  <dcterms:modified xmlns:dcterms="http://purl.org/dc/terms/" xmlns:xsi="http://www.w3.org/2001/XMLSchema-instance" xsi:type="dcterms:W3CDTF">2026-10-27T07:10:41Z</dcterms:modified>
</cp:coreProperties>
</file>